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2 Проект корректировки 25-27 (район)\Проект решения\"/>
    </mc:Choice>
  </mc:AlternateContent>
  <bookViews>
    <workbookView xWindow="0" yWindow="0" windowWidth="28800" windowHeight="11925" tabRatio="500"/>
  </bookViews>
  <sheets>
    <sheet name="2026-2027" sheetId="1" r:id="rId1"/>
  </sheets>
  <definedNames>
    <definedName name="_xlnm.Print_Titles" localSheetId="0">'2026-2027'!$16:$16</definedName>
    <definedName name="_xlnm.Print_Area" localSheetId="0">'2026-2027'!$A$1:$X$27</definedName>
  </definedNames>
  <calcPr calcId="162913"/>
</workbook>
</file>

<file path=xl/calcChain.xml><?xml version="1.0" encoding="utf-8"?>
<calcChain xmlns="http://schemas.openxmlformats.org/spreadsheetml/2006/main">
  <c r="J22" i="1" l="1"/>
  <c r="I22" i="1"/>
  <c r="I24" i="1" s="1"/>
  <c r="H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G24" i="1"/>
  <c r="X19" i="1" l="1"/>
  <c r="X22" i="1"/>
  <c r="X24" i="1" s="1"/>
  <c r="X23" i="1"/>
  <c r="X20" i="1"/>
  <c r="X21" i="1"/>
  <c r="X17" i="1"/>
  <c r="X18" i="1"/>
  <c r="W19" i="1"/>
  <c r="W22" i="1"/>
  <c r="W24" i="1" s="1"/>
  <c r="W23" i="1"/>
  <c r="W20" i="1"/>
  <c r="W21" i="1"/>
  <c r="W17" i="1"/>
  <c r="W18" i="1"/>
  <c r="Y24" i="1" l="1"/>
</calcChain>
</file>

<file path=xl/sharedStrings.xml><?xml version="1.0" encoding="utf-8"?>
<sst xmlns="http://schemas.openxmlformats.org/spreadsheetml/2006/main" count="53" uniqueCount="35">
  <si>
    <t>к решению Думы Белоярского района</t>
  </si>
  <si>
    <t>РАСПРЕДЕЛЕНИЕ 
межбюджетных трансфертов  бюджетам поселений  на плановый период 2016 и 2017 годов</t>
  </si>
  <si>
    <t>(рублей)</t>
  </si>
  <si>
    <t>№ п/п</t>
  </si>
  <si>
    <t>Сумма на год</t>
  </si>
  <si>
    <t>Код района</t>
  </si>
  <si>
    <t>КВСР</t>
  </si>
  <si>
    <t>ЦСР</t>
  </si>
  <si>
    <t>Всего</t>
  </si>
  <si>
    <t>_______________________________________________________________________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</si>
  <si>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</si>
  <si>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ПРИЛОЖЕНИЕ 21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</si>
  <si>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</si>
  <si>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>2026 год</t>
  </si>
  <si>
    <t xml:space="preserve">Субвенции </t>
  </si>
  <si>
    <t>2027 год</t>
  </si>
  <si>
    <t>Р А С П Р Е Д Е Л Е Н И Е 
межбюджетных трансфертов  бюджетам поселений Белоярского района на плановый период 2026 и 2027 годов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</si>
  <si>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</si>
  <si>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</si>
  <si>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Субвенции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</si>
  <si>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</si>
  <si>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</si>
  <si>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5 декабря 2024 года № 83     </t>
  </si>
  <si>
    <t xml:space="preserve">от _________ 2025 года №      </t>
  </si>
  <si>
    <t xml:space="preserve">Наименование поселения </t>
  </si>
  <si>
    <t xml:space="preserve">Иные межбюджетные трансферты для обеспечения сбалансированности бюджетов поселений </t>
  </si>
  <si>
    <t>Дотации на выравнивание  бюджетной обеспеченности поселений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</si>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</sst>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2" fillId="0" borderId="3" xfId="1" applyFont="1" applyBorder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Protection="1">
      <protection hidden="1"/>
    </xf>
    <xf numFmtId="165" fontId="4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/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vertical="center" wrapText="1"/>
      <protection hidden="1"/>
    </xf>
    <xf numFmtId="0" fontId="5" fillId="0" borderId="7" xfId="1" applyFont="1" applyBorder="1" applyAlignment="1" applyProtection="1">
      <alignment vertical="center" wrapText="1"/>
      <protection hidden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8" fillId="0" borderId="0" xfId="1" applyFont="1" applyBorder="1" applyAlignment="1" applyProtection="1">
      <alignment vertical="center"/>
      <protection hidden="1"/>
    </xf>
    <xf numFmtId="0" fontId="8" fillId="0" borderId="0" xfId="1" applyFont="1" applyBorder="1" applyAlignment="1" applyProtection="1">
      <alignment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164" fontId="9" fillId="0" borderId="1" xfId="1" applyNumberFormat="1" applyFont="1" applyBorder="1" applyAlignment="1" applyProtection="1">
      <alignment horizontal="left" vertical="top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7" fillId="0" borderId="0" xfId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6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top" wrapText="1"/>
      <protection hidden="1"/>
    </xf>
    <xf numFmtId="0" fontId="4" fillId="0" borderId="6" xfId="1" applyFont="1" applyBorder="1" applyAlignment="1" applyProtection="1">
      <alignment horizontal="center" vertical="top" wrapText="1"/>
      <protection hidden="1"/>
    </xf>
    <xf numFmtId="0" fontId="4" fillId="0" borderId="2" xfId="1" applyFont="1" applyFill="1" applyBorder="1" applyAlignment="1" applyProtection="1">
      <alignment horizontal="center" vertical="top" wrapText="1"/>
      <protection hidden="1"/>
    </xf>
    <xf numFmtId="0" fontId="4" fillId="0" borderId="6" xfId="1" applyFont="1" applyFill="1" applyBorder="1" applyAlignment="1" applyProtection="1">
      <alignment horizontal="center" vertical="top" wrapText="1"/>
      <protection hidden="1"/>
    </xf>
    <xf numFmtId="0" fontId="5" fillId="0" borderId="7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0" fontId="4" fillId="0" borderId="8" xfId="1" applyFont="1" applyBorder="1" applyAlignment="1" applyProtection="1">
      <alignment horizontal="center" vertical="center" wrapText="1"/>
      <protection hidden="1"/>
    </xf>
    <xf numFmtId="0" fontId="4" fillId="0" borderId="9" xfId="1" applyFont="1" applyBorder="1" applyAlignment="1" applyProtection="1">
      <alignment horizontal="center" vertical="center" wrapText="1"/>
      <protection hidden="1"/>
    </xf>
    <xf numFmtId="0" fontId="4" fillId="0" borderId="10" xfId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6"/>
  <sheetViews>
    <sheetView showGridLines="0" tabSelected="1" view="pageBreakPreview" topLeftCell="E2" zoomScaleNormal="100" workbookViewId="0">
      <selection activeCell="M14" sqref="M14:N14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27" style="1" customWidth="1"/>
    <col min="7" max="7" width="16.140625" style="1" customWidth="1"/>
    <col min="8" max="8" width="16.7109375" style="1" customWidth="1"/>
    <col min="9" max="9" width="14.5703125" style="1" customWidth="1"/>
    <col min="10" max="10" width="16.42578125" style="1" customWidth="1"/>
    <col min="11" max="11" width="14" style="1" hidden="1" customWidth="1"/>
    <col min="12" max="12" width="11.28515625" style="1" hidden="1" customWidth="1"/>
    <col min="13" max="14" width="11.28515625" style="1" customWidth="1"/>
    <col min="15" max="16" width="12.28515625" style="1" customWidth="1"/>
    <col min="17" max="17" width="14.7109375" style="1" customWidth="1"/>
    <col min="18" max="18" width="14.140625" style="1" customWidth="1"/>
    <col min="19" max="19" width="13.5703125" style="1" hidden="1" customWidth="1"/>
    <col min="20" max="20" width="13.7109375" style="1" hidden="1" customWidth="1"/>
    <col min="21" max="21" width="14.7109375" style="1" customWidth="1"/>
    <col min="22" max="22" width="14.85546875" style="1" customWidth="1"/>
    <col min="23" max="24" width="17.7109375" style="1" customWidth="1"/>
    <col min="25" max="25" width="11.5703125" style="1" hidden="1" customWidth="1"/>
    <col min="26" max="27" width="13.85546875" style="1" customWidth="1"/>
    <col min="28" max="1024" width="9.140625" style="1"/>
  </cols>
  <sheetData>
    <row r="1" spans="1:28" ht="409.5" hidden="1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17"/>
      <c r="T1" s="17"/>
      <c r="U1" s="17"/>
      <c r="V1" s="17"/>
      <c r="W1" s="17"/>
      <c r="X1" s="17"/>
      <c r="Y1" s="3"/>
    </row>
    <row r="2" spans="1:28" ht="18.75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2"/>
      <c r="L2" s="2"/>
      <c r="M2" s="2"/>
      <c r="N2" s="2"/>
      <c r="O2" s="2"/>
      <c r="P2" s="2"/>
      <c r="Q2" s="2"/>
      <c r="R2" s="2"/>
      <c r="S2" s="17"/>
      <c r="T2" s="17"/>
      <c r="U2" s="42" t="s">
        <v>34</v>
      </c>
      <c r="V2" s="42"/>
      <c r="W2" s="42"/>
      <c r="X2" s="42"/>
      <c r="Y2" s="3"/>
    </row>
    <row r="3" spans="1:28" ht="18.75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2"/>
      <c r="M3" s="2"/>
      <c r="N3" s="2"/>
      <c r="O3" s="2"/>
      <c r="P3" s="2"/>
      <c r="Q3" s="2"/>
      <c r="R3" s="2"/>
      <c r="S3" s="17"/>
      <c r="T3" s="17"/>
      <c r="U3" s="43" t="s">
        <v>0</v>
      </c>
      <c r="V3" s="43"/>
      <c r="W3" s="43"/>
      <c r="X3" s="43"/>
      <c r="Y3" s="3"/>
    </row>
    <row r="4" spans="1:28" ht="18.75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2"/>
      <c r="L4" s="2"/>
      <c r="M4" s="2"/>
      <c r="N4" s="2"/>
      <c r="O4" s="2"/>
      <c r="P4" s="2"/>
      <c r="Q4" s="2"/>
      <c r="R4" s="2"/>
      <c r="S4" s="17"/>
      <c r="T4" s="17"/>
      <c r="U4" s="43" t="s">
        <v>23</v>
      </c>
      <c r="V4" s="43"/>
      <c r="W4" s="43"/>
      <c r="X4" s="43"/>
      <c r="Y4" s="3"/>
    </row>
    <row r="5" spans="1:28" ht="18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17"/>
      <c r="T5" s="17"/>
      <c r="U5" s="40"/>
      <c r="V5" s="40"/>
      <c r="W5" s="40"/>
      <c r="X5" s="40"/>
      <c r="Y5" s="3"/>
    </row>
    <row r="6" spans="1:28" ht="17.25" customHeight="1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33"/>
      <c r="L6" s="33"/>
      <c r="M6" s="33"/>
      <c r="N6" s="33"/>
      <c r="O6" s="33"/>
      <c r="P6" s="33"/>
      <c r="Q6" s="33"/>
      <c r="R6" s="33"/>
      <c r="S6" s="33"/>
      <c r="T6" s="33"/>
      <c r="U6" s="42" t="s">
        <v>11</v>
      </c>
      <c r="V6" s="42"/>
      <c r="W6" s="42"/>
      <c r="X6" s="42"/>
      <c r="Y6" s="35"/>
      <c r="Z6" s="35"/>
      <c r="AA6" s="35"/>
      <c r="AB6" s="35"/>
    </row>
    <row r="7" spans="1:28" ht="17.25" customHeight="1" x14ac:dyDescent="0.25">
      <c r="A7" s="2"/>
      <c r="B7" s="2"/>
      <c r="C7" s="2"/>
      <c r="D7" s="2"/>
      <c r="E7" s="2"/>
      <c r="F7" s="2"/>
      <c r="G7" s="2"/>
      <c r="H7" s="3"/>
      <c r="I7" s="3"/>
      <c r="J7" s="3"/>
      <c r="K7" s="34"/>
      <c r="L7" s="34"/>
      <c r="M7" s="34"/>
      <c r="N7" s="34"/>
      <c r="O7" s="34"/>
      <c r="P7" s="34"/>
      <c r="Q7" s="34"/>
      <c r="R7" s="34"/>
      <c r="S7" s="34"/>
      <c r="T7" s="34"/>
      <c r="U7" s="43" t="s">
        <v>0</v>
      </c>
      <c r="V7" s="43"/>
      <c r="W7" s="43"/>
      <c r="X7" s="43"/>
      <c r="Y7" s="36"/>
      <c r="Z7" s="36"/>
      <c r="AA7" s="36"/>
      <c r="AB7" s="36"/>
    </row>
    <row r="8" spans="1:28" ht="17.25" customHeight="1" x14ac:dyDescent="0.25">
      <c r="A8" s="2"/>
      <c r="B8" s="2"/>
      <c r="C8" s="2"/>
      <c r="D8" s="2"/>
      <c r="E8" s="2"/>
      <c r="F8" s="2"/>
      <c r="G8" s="2"/>
      <c r="H8" s="3"/>
      <c r="I8" s="3"/>
      <c r="J8" s="3"/>
      <c r="K8" s="33"/>
      <c r="L8" s="33"/>
      <c r="M8" s="33"/>
      <c r="N8" s="33"/>
      <c r="O8" s="33"/>
      <c r="P8" s="33"/>
      <c r="Q8" s="33"/>
      <c r="R8" s="33"/>
      <c r="S8" s="33"/>
      <c r="T8" s="33"/>
      <c r="U8" s="43" t="s">
        <v>22</v>
      </c>
      <c r="V8" s="43"/>
      <c r="W8" s="43"/>
      <c r="X8" s="43"/>
      <c r="Y8" s="36"/>
      <c r="Z8" s="36"/>
      <c r="AA8" s="36"/>
      <c r="AB8" s="36"/>
    </row>
    <row r="9" spans="1:28" ht="15.75" x14ac:dyDescent="0.25">
      <c r="A9" s="2"/>
      <c r="B9" s="2"/>
      <c r="C9" s="2"/>
      <c r="D9" s="2"/>
      <c r="E9" s="2"/>
      <c r="F9" s="2"/>
      <c r="G9" s="2"/>
      <c r="H9" s="3"/>
      <c r="I9" s="3"/>
      <c r="J9" s="3"/>
      <c r="K9" s="2"/>
      <c r="L9" s="2"/>
      <c r="M9" s="2"/>
      <c r="N9" s="2"/>
      <c r="O9" s="2"/>
      <c r="P9" s="2"/>
      <c r="Q9" s="2"/>
      <c r="R9" s="2"/>
      <c r="S9" s="17"/>
      <c r="T9" s="17"/>
      <c r="U9" s="17"/>
      <c r="V9" s="17"/>
      <c r="W9" s="17"/>
      <c r="X9" s="17"/>
      <c r="Y9" s="3"/>
    </row>
    <row r="10" spans="1:28" ht="15.75" x14ac:dyDescent="0.25">
      <c r="A10" s="2"/>
      <c r="B10" s="2"/>
      <c r="C10" s="2"/>
      <c r="D10" s="2"/>
      <c r="E10" s="2"/>
      <c r="F10" s="2"/>
      <c r="G10" s="2"/>
      <c r="H10" s="3"/>
      <c r="I10" s="3"/>
      <c r="J10" s="3"/>
      <c r="K10" s="2"/>
      <c r="L10" s="2"/>
      <c r="M10" s="2"/>
      <c r="N10" s="2"/>
      <c r="O10" s="2"/>
      <c r="P10" s="2"/>
      <c r="Q10" s="2"/>
      <c r="R10" s="2"/>
      <c r="S10" s="17"/>
      <c r="T10" s="17"/>
      <c r="U10" s="17"/>
      <c r="V10" s="17"/>
      <c r="W10" s="17"/>
      <c r="X10" s="17"/>
      <c r="Y10" s="3"/>
    </row>
    <row r="11" spans="1:28" ht="41.25" customHeight="1" x14ac:dyDescent="0.25">
      <c r="A11" s="4" t="s">
        <v>1</v>
      </c>
      <c r="B11" s="4"/>
      <c r="C11" s="4"/>
      <c r="D11" s="4"/>
      <c r="E11" s="4"/>
      <c r="F11" s="44" t="s">
        <v>16</v>
      </c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"/>
      <c r="Y11" s="3"/>
    </row>
    <row r="12" spans="1:28" ht="37.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18"/>
      <c r="X12" s="2" t="s">
        <v>2</v>
      </c>
      <c r="Y12" s="2"/>
    </row>
    <row r="13" spans="1:28" ht="15.75" x14ac:dyDescent="0.25">
      <c r="A13" s="5"/>
      <c r="B13" s="5"/>
      <c r="C13" s="5"/>
      <c r="D13" s="5"/>
      <c r="E13" s="45" t="s">
        <v>3</v>
      </c>
      <c r="F13" s="47" t="s">
        <v>24</v>
      </c>
      <c r="G13" s="47" t="s">
        <v>26</v>
      </c>
      <c r="H13" s="47"/>
      <c r="I13" s="57" t="s">
        <v>25</v>
      </c>
      <c r="J13" s="58"/>
      <c r="K13" s="31" t="s">
        <v>14</v>
      </c>
      <c r="L13" s="32"/>
      <c r="M13" s="55" t="s">
        <v>19</v>
      </c>
      <c r="N13" s="55"/>
      <c r="O13" s="55"/>
      <c r="P13" s="55"/>
      <c r="Q13" s="55"/>
      <c r="R13" s="56"/>
      <c r="S13" s="32"/>
      <c r="T13" s="32"/>
      <c r="U13" s="55" t="s">
        <v>20</v>
      </c>
      <c r="V13" s="56"/>
      <c r="W13" s="45" t="s">
        <v>4</v>
      </c>
      <c r="X13" s="45"/>
      <c r="Y13" s="20"/>
    </row>
    <row r="14" spans="1:28" ht="195" customHeight="1" x14ac:dyDescent="0.25">
      <c r="A14" s="5"/>
      <c r="B14" s="5" t="s">
        <v>5</v>
      </c>
      <c r="C14" s="5" t="s">
        <v>6</v>
      </c>
      <c r="D14" s="5" t="s">
        <v>7</v>
      </c>
      <c r="E14" s="45"/>
      <c r="F14" s="47"/>
      <c r="G14" s="47"/>
      <c r="H14" s="47"/>
      <c r="I14" s="59"/>
      <c r="J14" s="60"/>
      <c r="K14" s="48" t="s">
        <v>10</v>
      </c>
      <c r="L14" s="49"/>
      <c r="M14" s="48" t="s">
        <v>10</v>
      </c>
      <c r="N14" s="49"/>
      <c r="O14" s="53" t="s">
        <v>18</v>
      </c>
      <c r="P14" s="54"/>
      <c r="Q14" s="50" t="s">
        <v>17</v>
      </c>
      <c r="R14" s="50"/>
      <c r="S14" s="45" t="s">
        <v>12</v>
      </c>
      <c r="T14" s="45"/>
      <c r="U14" s="51" t="s">
        <v>21</v>
      </c>
      <c r="V14" s="52"/>
      <c r="W14" s="45"/>
      <c r="X14" s="45"/>
      <c r="Y14" s="20"/>
    </row>
    <row r="15" spans="1:28" ht="24" customHeight="1" x14ac:dyDescent="0.25">
      <c r="A15" s="5"/>
      <c r="B15" s="5"/>
      <c r="C15" s="5"/>
      <c r="D15" s="5"/>
      <c r="E15" s="45"/>
      <c r="F15" s="45"/>
      <c r="G15" s="6" t="s">
        <v>13</v>
      </c>
      <c r="H15" s="6" t="s">
        <v>15</v>
      </c>
      <c r="I15" s="6" t="s">
        <v>13</v>
      </c>
      <c r="J15" s="6" t="s">
        <v>15</v>
      </c>
      <c r="K15" s="6" t="s">
        <v>13</v>
      </c>
      <c r="L15" s="6" t="s">
        <v>15</v>
      </c>
      <c r="M15" s="6" t="s">
        <v>13</v>
      </c>
      <c r="N15" s="6" t="s">
        <v>15</v>
      </c>
      <c r="O15" s="6" t="s">
        <v>13</v>
      </c>
      <c r="P15" s="6" t="s">
        <v>15</v>
      </c>
      <c r="Q15" s="6" t="s">
        <v>13</v>
      </c>
      <c r="R15" s="6" t="s">
        <v>15</v>
      </c>
      <c r="S15" s="6" t="s">
        <v>13</v>
      </c>
      <c r="T15" s="6" t="s">
        <v>15</v>
      </c>
      <c r="U15" s="6" t="s">
        <v>13</v>
      </c>
      <c r="V15" s="6" t="s">
        <v>15</v>
      </c>
      <c r="W15" s="6" t="s">
        <v>13</v>
      </c>
      <c r="X15" s="6" t="s">
        <v>15</v>
      </c>
      <c r="Y15" s="20"/>
    </row>
    <row r="16" spans="1:28" ht="18.75" customHeight="1" x14ac:dyDescent="0.25">
      <c r="A16" s="5"/>
      <c r="B16" s="5"/>
      <c r="C16" s="5"/>
      <c r="D16" s="7"/>
      <c r="E16" s="5">
        <v>1</v>
      </c>
      <c r="F16" s="5">
        <v>2</v>
      </c>
      <c r="G16" s="5">
        <v>3</v>
      </c>
      <c r="H16" s="5">
        <v>4</v>
      </c>
      <c r="I16" s="5">
        <v>5</v>
      </c>
      <c r="J16" s="5">
        <v>6</v>
      </c>
      <c r="K16" s="25">
        <v>9</v>
      </c>
      <c r="L16" s="25">
        <v>10</v>
      </c>
      <c r="M16" s="37">
        <v>7</v>
      </c>
      <c r="N16" s="37">
        <v>8</v>
      </c>
      <c r="O16" s="30">
        <v>9</v>
      </c>
      <c r="P16" s="30">
        <v>10</v>
      </c>
      <c r="Q16" s="25">
        <v>11</v>
      </c>
      <c r="R16" s="25">
        <v>12</v>
      </c>
      <c r="S16" s="25">
        <v>13</v>
      </c>
      <c r="T16" s="25">
        <v>14</v>
      </c>
      <c r="U16" s="28">
        <v>13</v>
      </c>
      <c r="V16" s="28">
        <v>14</v>
      </c>
      <c r="W16" s="25">
        <v>15</v>
      </c>
      <c r="X16" s="25">
        <v>16</v>
      </c>
      <c r="Y16" s="21"/>
    </row>
    <row r="17" spans="1:27" ht="31.5" x14ac:dyDescent="0.25">
      <c r="A17" s="38"/>
      <c r="B17" s="38"/>
      <c r="C17" s="39"/>
      <c r="D17" s="7"/>
      <c r="E17" s="11">
        <v>1</v>
      </c>
      <c r="F17" s="41" t="s">
        <v>27</v>
      </c>
      <c r="G17" s="12">
        <v>47224500</v>
      </c>
      <c r="H17" s="12">
        <v>46394800</v>
      </c>
      <c r="I17" s="12">
        <v>0</v>
      </c>
      <c r="J17" s="12">
        <v>0</v>
      </c>
      <c r="K17" s="26"/>
      <c r="L17" s="26"/>
      <c r="M17" s="29">
        <v>0</v>
      </c>
      <c r="N17" s="29">
        <v>0</v>
      </c>
      <c r="O17" s="29">
        <v>0</v>
      </c>
      <c r="P17" s="29">
        <v>0</v>
      </c>
      <c r="Q17" s="27">
        <v>0</v>
      </c>
      <c r="R17" s="27">
        <v>0</v>
      </c>
      <c r="S17" s="26"/>
      <c r="T17" s="26"/>
      <c r="U17" s="29">
        <v>15911900</v>
      </c>
      <c r="V17" s="29">
        <v>17343000</v>
      </c>
      <c r="W17" s="19">
        <f>G17+I17+S17+K17+Q17+O17+U17+M17</f>
        <v>63136400</v>
      </c>
      <c r="X17" s="19">
        <f>H17+J17+T17+L11+R17+L17+P17+V17+N17</f>
        <v>63737800</v>
      </c>
      <c r="Y17" s="21"/>
    </row>
    <row r="18" spans="1:27" ht="31.5" x14ac:dyDescent="0.25">
      <c r="A18" s="8"/>
      <c r="B18" s="9">
        <v>30201</v>
      </c>
      <c r="C18" s="10">
        <v>1401</v>
      </c>
      <c r="D18" s="11">
        <v>511</v>
      </c>
      <c r="E18" s="11">
        <v>2</v>
      </c>
      <c r="F18" s="41" t="s">
        <v>28</v>
      </c>
      <c r="G18" s="12">
        <v>3543000</v>
      </c>
      <c r="H18" s="12">
        <v>3480800</v>
      </c>
      <c r="I18" s="12">
        <v>957900</v>
      </c>
      <c r="J18" s="12">
        <v>1630800</v>
      </c>
      <c r="K18" s="26"/>
      <c r="L18" s="26"/>
      <c r="M18" s="29">
        <v>13800</v>
      </c>
      <c r="N18" s="29">
        <v>13800</v>
      </c>
      <c r="O18" s="29">
        <v>4700</v>
      </c>
      <c r="P18" s="29">
        <v>4700</v>
      </c>
      <c r="Q18" s="27">
        <v>1057000</v>
      </c>
      <c r="R18" s="27">
        <v>1096100</v>
      </c>
      <c r="S18" s="26"/>
      <c r="T18" s="26"/>
      <c r="U18" s="29">
        <v>0</v>
      </c>
      <c r="V18" s="29">
        <v>0</v>
      </c>
      <c r="W18" s="19">
        <f>G18+I18+S18+K18+Q18+O18+U18+M18</f>
        <v>5576400</v>
      </c>
      <c r="X18" s="19">
        <f>H18+J18+T18+L1+R18+L18+P18+V18+N18</f>
        <v>6226200</v>
      </c>
      <c r="Y18" s="22"/>
    </row>
    <row r="19" spans="1:27" ht="23.25" customHeight="1" x14ac:dyDescent="0.25">
      <c r="A19" s="8"/>
      <c r="B19" s="9">
        <v>30202</v>
      </c>
      <c r="C19" s="10">
        <v>1401</v>
      </c>
      <c r="D19" s="11">
        <v>511</v>
      </c>
      <c r="E19" s="11">
        <v>3</v>
      </c>
      <c r="F19" s="41" t="s">
        <v>29</v>
      </c>
      <c r="G19" s="12">
        <v>31359500</v>
      </c>
      <c r="H19" s="12">
        <v>31762400</v>
      </c>
      <c r="I19" s="12">
        <v>18951500</v>
      </c>
      <c r="J19" s="12">
        <v>19709600</v>
      </c>
      <c r="K19" s="26"/>
      <c r="L19" s="26"/>
      <c r="M19" s="29">
        <v>0</v>
      </c>
      <c r="N19" s="29">
        <v>0</v>
      </c>
      <c r="O19" s="29">
        <v>0</v>
      </c>
      <c r="P19" s="29">
        <v>0</v>
      </c>
      <c r="Q19" s="27">
        <v>422900</v>
      </c>
      <c r="R19" s="27">
        <v>438400</v>
      </c>
      <c r="S19" s="26"/>
      <c r="T19" s="26"/>
      <c r="U19" s="29">
        <v>0</v>
      </c>
      <c r="V19" s="29">
        <v>0</v>
      </c>
      <c r="W19" s="19">
        <f t="shared" ref="W19:W23" si="0">G19+I19+S19+K19+Q19+O19+U19+M19</f>
        <v>50733900</v>
      </c>
      <c r="X19" s="19">
        <f>H19+J19+T19+L6+R19+L19+P19+V19+N19</f>
        <v>51910400</v>
      </c>
      <c r="Y19" s="22"/>
    </row>
    <row r="20" spans="1:27" ht="26.25" customHeight="1" x14ac:dyDescent="0.25">
      <c r="A20" s="8"/>
      <c r="B20" s="9"/>
      <c r="C20" s="10"/>
      <c r="D20" s="11"/>
      <c r="E20" s="11">
        <v>4</v>
      </c>
      <c r="F20" s="41" t="s">
        <v>30</v>
      </c>
      <c r="G20" s="12">
        <v>5077000</v>
      </c>
      <c r="H20" s="12">
        <v>5037600</v>
      </c>
      <c r="I20" s="12">
        <v>1703100</v>
      </c>
      <c r="J20" s="12">
        <v>2432500</v>
      </c>
      <c r="K20" s="26"/>
      <c r="L20" s="26"/>
      <c r="M20" s="29">
        <v>16900</v>
      </c>
      <c r="N20" s="29">
        <v>16900</v>
      </c>
      <c r="O20" s="29">
        <v>5700</v>
      </c>
      <c r="P20" s="29">
        <v>5700</v>
      </c>
      <c r="Q20" s="27">
        <v>1057000</v>
      </c>
      <c r="R20" s="27">
        <v>1096100</v>
      </c>
      <c r="S20" s="26"/>
      <c r="T20" s="26"/>
      <c r="U20" s="29">
        <v>0</v>
      </c>
      <c r="V20" s="29">
        <v>0</v>
      </c>
      <c r="W20" s="19">
        <f>G20+I20+S20+K20+Q20+O20+U20+M20</f>
        <v>7859700</v>
      </c>
      <c r="X20" s="19">
        <f>H20+J20+T20+L9+R20+L20+P20+V20+N20</f>
        <v>8588800</v>
      </c>
      <c r="Y20" s="22"/>
    </row>
    <row r="21" spans="1:27" ht="31.5" x14ac:dyDescent="0.25">
      <c r="A21" s="8"/>
      <c r="B21" s="9"/>
      <c r="C21" s="10"/>
      <c r="D21" s="11"/>
      <c r="E21" s="11">
        <v>5</v>
      </c>
      <c r="F21" s="41" t="s">
        <v>31</v>
      </c>
      <c r="G21" s="12">
        <v>31893600</v>
      </c>
      <c r="H21" s="12">
        <v>32305800</v>
      </c>
      <c r="I21" s="12">
        <v>11221300</v>
      </c>
      <c r="J21" s="12">
        <v>12069800</v>
      </c>
      <c r="K21" s="26"/>
      <c r="L21" s="26"/>
      <c r="M21" s="29">
        <v>33800</v>
      </c>
      <c r="N21" s="29">
        <v>33800</v>
      </c>
      <c r="O21" s="29">
        <v>11400</v>
      </c>
      <c r="P21" s="29">
        <v>11400</v>
      </c>
      <c r="Q21" s="27">
        <v>422900</v>
      </c>
      <c r="R21" s="27">
        <v>438400</v>
      </c>
      <c r="S21" s="26"/>
      <c r="T21" s="26"/>
      <c r="U21" s="29">
        <v>0</v>
      </c>
      <c r="V21" s="29">
        <v>0</v>
      </c>
      <c r="W21" s="19">
        <f>G21+I21+S21+K21+Q21+O21+U21+M21</f>
        <v>43583000</v>
      </c>
      <c r="X21" s="19">
        <f>H21+J21+T21+L10+R21+L21+P21+V21+N21</f>
        <v>44859200</v>
      </c>
      <c r="Y21" s="22"/>
    </row>
    <row r="22" spans="1:27" ht="22.5" customHeight="1" x14ac:dyDescent="0.25">
      <c r="A22" s="8"/>
      <c r="B22" s="9">
        <v>30203</v>
      </c>
      <c r="C22" s="10">
        <v>1401</v>
      </c>
      <c r="D22" s="11">
        <v>511</v>
      </c>
      <c r="E22" s="11">
        <v>6</v>
      </c>
      <c r="F22" s="41" t="s">
        <v>32</v>
      </c>
      <c r="G22" s="12">
        <v>7528800</v>
      </c>
      <c r="H22" s="12">
        <v>7523900</v>
      </c>
      <c r="I22" s="29">
        <f>1049400-95100</f>
        <v>954300</v>
      </c>
      <c r="J22" s="29">
        <f>2362500-93300</f>
        <v>2269200</v>
      </c>
      <c r="K22" s="26"/>
      <c r="L22" s="26"/>
      <c r="M22" s="29">
        <v>23000</v>
      </c>
      <c r="N22" s="29">
        <v>23000</v>
      </c>
      <c r="O22" s="29">
        <v>7800</v>
      </c>
      <c r="P22" s="29">
        <v>7800</v>
      </c>
      <c r="Q22" s="27">
        <v>1057000</v>
      </c>
      <c r="R22" s="27">
        <v>1096100</v>
      </c>
      <c r="S22" s="26"/>
      <c r="T22" s="26"/>
      <c r="U22" s="29">
        <v>0</v>
      </c>
      <c r="V22" s="29">
        <v>0</v>
      </c>
      <c r="W22" s="19">
        <f t="shared" si="0"/>
        <v>9570900</v>
      </c>
      <c r="X22" s="19">
        <f>H22+J22+T22+L7+R22+L22+P22+V22+N22</f>
        <v>10920000</v>
      </c>
      <c r="Y22" s="22"/>
    </row>
    <row r="23" spans="1:27" ht="31.5" x14ac:dyDescent="0.25">
      <c r="A23" s="8"/>
      <c r="B23" s="9">
        <v>30204</v>
      </c>
      <c r="C23" s="10">
        <v>1401</v>
      </c>
      <c r="D23" s="11">
        <v>511</v>
      </c>
      <c r="E23" s="11">
        <v>7</v>
      </c>
      <c r="F23" s="41" t="s">
        <v>33</v>
      </c>
      <c r="G23" s="12">
        <v>3736100</v>
      </c>
      <c r="H23" s="12">
        <v>3661400</v>
      </c>
      <c r="I23" s="12">
        <v>0</v>
      </c>
      <c r="J23" s="12">
        <v>0</v>
      </c>
      <c r="K23" s="26"/>
      <c r="L23" s="26"/>
      <c r="M23" s="29">
        <v>10800</v>
      </c>
      <c r="N23" s="29">
        <v>10800</v>
      </c>
      <c r="O23" s="29">
        <v>3600</v>
      </c>
      <c r="P23" s="29">
        <v>3600</v>
      </c>
      <c r="Q23" s="27">
        <v>1057000</v>
      </c>
      <c r="R23" s="27">
        <v>1096100</v>
      </c>
      <c r="S23" s="26"/>
      <c r="T23" s="26"/>
      <c r="U23" s="29">
        <v>0</v>
      </c>
      <c r="V23" s="29">
        <v>0</v>
      </c>
      <c r="W23" s="19">
        <f t="shared" si="0"/>
        <v>4807500</v>
      </c>
      <c r="X23" s="19">
        <f>H23+J23+T23+L8+R23+L23+P23+V23+N23</f>
        <v>4771900</v>
      </c>
      <c r="Y23" s="22"/>
    </row>
    <row r="24" spans="1:27" ht="15.75" x14ac:dyDescent="0.25">
      <c r="A24" s="8"/>
      <c r="B24" s="8"/>
      <c r="C24" s="13">
        <v>0</v>
      </c>
      <c r="D24" s="14"/>
      <c r="E24" s="8"/>
      <c r="F24" s="13" t="s">
        <v>8</v>
      </c>
      <c r="G24" s="15">
        <f>SUM(G17:G23)</f>
        <v>130362500</v>
      </c>
      <c r="H24" s="15">
        <f t="shared" ref="H24:V24" si="1">SUM(H17:H23)</f>
        <v>130166700</v>
      </c>
      <c r="I24" s="15">
        <f t="shared" si="1"/>
        <v>33788100</v>
      </c>
      <c r="J24" s="15">
        <f t="shared" si="1"/>
        <v>38111900</v>
      </c>
      <c r="K24" s="15">
        <f t="shared" si="1"/>
        <v>0</v>
      </c>
      <c r="L24" s="15">
        <f t="shared" si="1"/>
        <v>0</v>
      </c>
      <c r="M24" s="15">
        <f t="shared" si="1"/>
        <v>98300</v>
      </c>
      <c r="N24" s="15">
        <f t="shared" si="1"/>
        <v>98300</v>
      </c>
      <c r="O24" s="15">
        <f t="shared" si="1"/>
        <v>33200</v>
      </c>
      <c r="P24" s="15">
        <f t="shared" si="1"/>
        <v>33200</v>
      </c>
      <c r="Q24" s="15">
        <f t="shared" si="1"/>
        <v>5073800</v>
      </c>
      <c r="R24" s="15">
        <f t="shared" si="1"/>
        <v>5261200</v>
      </c>
      <c r="S24" s="15">
        <f t="shared" si="1"/>
        <v>0</v>
      </c>
      <c r="T24" s="15">
        <f t="shared" si="1"/>
        <v>0</v>
      </c>
      <c r="U24" s="15">
        <f t="shared" si="1"/>
        <v>15911900</v>
      </c>
      <c r="V24" s="15">
        <f t="shared" si="1"/>
        <v>17343000</v>
      </c>
      <c r="W24" s="16">
        <f>SUM(W17:W23)</f>
        <v>185267800</v>
      </c>
      <c r="X24" s="16">
        <f>SUM(X17:X23)</f>
        <v>191014300</v>
      </c>
      <c r="Y24" s="23">
        <f>SUM(Y18:Y23)</f>
        <v>0</v>
      </c>
      <c r="Z24" s="24"/>
      <c r="AA24" s="24"/>
    </row>
    <row r="26" spans="1:27" x14ac:dyDescent="0.25">
      <c r="E26" s="46" t="s">
        <v>9</v>
      </c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</row>
  </sheetData>
  <mergeCells count="21">
    <mergeCell ref="S14:T14"/>
    <mergeCell ref="E26:X26"/>
    <mergeCell ref="E13:E15"/>
    <mergeCell ref="F13:F15"/>
    <mergeCell ref="G13:H14"/>
    <mergeCell ref="W13:X14"/>
    <mergeCell ref="K14:L14"/>
    <mergeCell ref="Q14:R14"/>
    <mergeCell ref="U14:V14"/>
    <mergeCell ref="O14:P14"/>
    <mergeCell ref="U13:V13"/>
    <mergeCell ref="M13:R13"/>
    <mergeCell ref="M14:N14"/>
    <mergeCell ref="I13:J14"/>
    <mergeCell ref="U2:X2"/>
    <mergeCell ref="U3:X3"/>
    <mergeCell ref="U4:X4"/>
    <mergeCell ref="F11:W11"/>
    <mergeCell ref="U6:X6"/>
    <mergeCell ref="U7:X7"/>
    <mergeCell ref="U8:X8"/>
  </mergeCells>
  <printOptions horizontalCentered="1"/>
  <pageMargins left="0.31496062992125984" right="0.19685039370078741" top="0.98425196850393704" bottom="0.78740157480314965" header="0.51181102362204722" footer="0"/>
  <pageSetup paperSize="9" scale="60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3</cp:revision>
  <cp:lastPrinted>2025-04-24T12:12:40Z</cp:lastPrinted>
  <dcterms:created xsi:type="dcterms:W3CDTF">2014-11-08T03:33:00Z</dcterms:created>
  <dcterms:modified xsi:type="dcterms:W3CDTF">2025-04-24T12:13:05Z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